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8" windowWidth="19416" windowHeight="11016"/>
  </bookViews>
  <sheets>
    <sheet name="Kostprijscalculatie ZP'er" sheetId="1" r:id="rId1"/>
  </sheets>
  <calcPr calcId="145621"/>
</workbook>
</file>

<file path=xl/calcChain.xml><?xml version="1.0" encoding="utf-8"?>
<calcChain xmlns="http://schemas.openxmlformats.org/spreadsheetml/2006/main">
  <c r="C32" i="1" l="1"/>
  <c r="C18" i="1"/>
  <c r="C7" i="1"/>
  <c r="C10" i="1" l="1"/>
  <c r="C19" i="1" s="1"/>
  <c r="C21" i="1" s="1"/>
  <c r="C34" i="1" s="1"/>
</calcChain>
</file>

<file path=xl/sharedStrings.xml><?xml version="1.0" encoding="utf-8"?>
<sst xmlns="http://schemas.openxmlformats.org/spreadsheetml/2006/main" count="36" uniqueCount="35">
  <si>
    <t>Kosten opbouw vanuit Opdrachtgever</t>
  </si>
  <si>
    <t>Kosten</t>
  </si>
  <si>
    <t>Opmerkingen voor Zelfstandig Professionals</t>
  </si>
  <si>
    <t>Primaire Arbeidsvoorwaarden</t>
  </si>
  <si>
    <t>Brutomaandloon (obv fulltime contract)</t>
  </si>
  <si>
    <t>Vakantiegeld 8%</t>
  </si>
  <si>
    <t>13de maand?</t>
  </si>
  <si>
    <t>Totaal primaire arbeidsvoorwaarden</t>
  </si>
  <si>
    <t>Overige Arbeidsvoorwaarden</t>
  </si>
  <si>
    <t>Sociale verzekeringen (WW, WAO) en Pensioen opslag %</t>
  </si>
  <si>
    <t>Voor eigen werkplek ZP. Als ZP 100% bij inlener werkt kan dit onderhandelpunt zijn</t>
  </si>
  <si>
    <t>Een flexwerker heeft risico op tussentijdse contract opzegging, en dient dit risico dus in tarief af te dekken</t>
  </si>
  <si>
    <t>Totale overige arbeidsvoorwaarden</t>
  </si>
  <si>
    <t>Totale kosten medewerker per jaar</t>
  </si>
  <si>
    <t>Productieve uren</t>
  </si>
  <si>
    <t>Werkdagen per jaar (52*5 werkdagen)</t>
  </si>
  <si>
    <t>Feestdagen op werkdagen</t>
  </si>
  <si>
    <t>Ziekteverzuim %</t>
  </si>
  <si>
    <t xml:space="preserve">Overhead en overige niet productieve tijd % </t>
  </si>
  <si>
    <t>Voor acquisitie, administratie etc</t>
  </si>
  <si>
    <t>Werkelijke kosten per productief uur vaste medewerker</t>
  </si>
  <si>
    <t>Tarief volgens "Goed opdrachtgeverschap" voor een ZP'er</t>
  </si>
  <si>
    <t>door Mark van Assema
Versie 1.0, 11-01-2013</t>
  </si>
  <si>
    <t>Kostprijscalculatiemodel voor een transparant ZP tarief</t>
  </si>
  <si>
    <r>
      <t xml:space="preserve">Gem. Kosten/budget opleidingen (persoonlijke en organisatiebrede opleidingen) </t>
    </r>
    <r>
      <rPr>
        <i/>
        <sz val="11"/>
        <color theme="1"/>
        <rFont val="Calibri"/>
        <family val="2"/>
        <scheme val="minor"/>
      </rPr>
      <t>per jaar</t>
    </r>
  </si>
  <si>
    <r>
      <t xml:space="preserve">Gem. Reiskostenvergoeding of leaseautokosten </t>
    </r>
    <r>
      <rPr>
        <i/>
        <sz val="11"/>
        <color theme="1"/>
        <rFont val="Calibri"/>
        <family val="2"/>
        <scheme val="minor"/>
      </rPr>
      <t>per maand</t>
    </r>
  </si>
  <si>
    <r>
      <t xml:space="preserve">Gem. variabele beloning </t>
    </r>
    <r>
      <rPr>
        <i/>
        <sz val="11"/>
        <color theme="1"/>
        <rFont val="Calibri"/>
        <family val="2"/>
        <scheme val="minor"/>
      </rPr>
      <t>per jaar</t>
    </r>
    <r>
      <rPr>
        <sz val="11"/>
        <color theme="1"/>
        <rFont val="Calibri"/>
        <family val="2"/>
        <scheme val="minor"/>
      </rPr>
      <t>?</t>
    </r>
  </si>
  <si>
    <r>
      <t xml:space="preserve">Gem. Overige vergoedingen (vaste kostenvergoeding, telefoon, etc) </t>
    </r>
    <r>
      <rPr>
        <i/>
        <sz val="11"/>
        <color theme="1"/>
        <rFont val="Calibri"/>
        <family val="2"/>
        <scheme val="minor"/>
      </rPr>
      <t>per maand</t>
    </r>
  </si>
  <si>
    <r>
      <t xml:space="preserve">Kosten per werkplek; m2, faciliteiten en ICT, </t>
    </r>
    <r>
      <rPr>
        <i/>
        <sz val="11"/>
        <color theme="1"/>
        <rFont val="Calibri"/>
        <family val="2"/>
        <scheme val="minor"/>
      </rPr>
      <t>per jaar</t>
    </r>
  </si>
  <si>
    <r>
      <t xml:space="preserve">Mobiliteitskosten </t>
    </r>
    <r>
      <rPr>
        <i/>
        <sz val="11"/>
        <color theme="1"/>
        <rFont val="Calibri"/>
        <family val="2"/>
        <scheme val="minor"/>
      </rPr>
      <t>per jaar</t>
    </r>
    <r>
      <rPr>
        <sz val="11"/>
        <color theme="1"/>
        <rFont val="Calibri"/>
        <family val="2"/>
        <scheme val="minor"/>
      </rPr>
      <t>. Een reservering voor interne of externe mobiliteit/outplacement (aanname; 1 maandsalaris per jaar) Niet veel organisaties reserveren dit apart, maar om een flexibele organisatie te zijn zouden ze dat wel moeten doen</t>
    </r>
  </si>
  <si>
    <t>Vakantiedagen vaste medewerker obv CAO uren</t>
  </si>
  <si>
    <r>
      <t xml:space="preserve">Ontwikkelingsdagen (intern+extern) </t>
    </r>
    <r>
      <rPr>
        <i/>
        <sz val="11"/>
        <color theme="1"/>
        <rFont val="Calibri"/>
        <family val="2"/>
        <scheme val="minor"/>
      </rPr>
      <t>per jaar</t>
    </r>
  </si>
  <si>
    <r>
      <t xml:space="preserve">ADV dagen </t>
    </r>
    <r>
      <rPr>
        <i/>
        <sz val="11"/>
        <color theme="1"/>
        <rFont val="Calibri"/>
        <family val="2"/>
        <scheme val="minor"/>
      </rPr>
      <t>per jaar</t>
    </r>
  </si>
  <si>
    <r>
      <t xml:space="preserve">Standaard fulltime CAO uren </t>
    </r>
    <r>
      <rPr>
        <i/>
        <sz val="11"/>
        <color theme="1"/>
        <rFont val="Calibri"/>
        <family val="2"/>
        <scheme val="minor"/>
      </rPr>
      <t>per week</t>
    </r>
  </si>
  <si>
    <t>Flexwerker dient dit zelf te regelen, hetzij via verzekeringen (Pensioen, AOV) of reserveringen (voor leegloop, ipv WW)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</si>
</sst>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D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right" wrapText="1"/>
    </xf>
    <xf numFmtId="164" fontId="2" fillId="2" borderId="10" xfId="0" applyNumberFormat="1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2" fillId="3" borderId="8" xfId="0" applyFont="1" applyFill="1" applyBorder="1" applyAlignment="1">
      <alignment wrapText="1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2" borderId="9" xfId="0" applyFont="1" applyFill="1" applyBorder="1" applyAlignment="1">
      <alignment wrapText="1"/>
    </xf>
    <xf numFmtId="164" fontId="2" fillId="2" borderId="10" xfId="1" applyNumberFormat="1" applyFont="1" applyFill="1" applyBorder="1"/>
    <xf numFmtId="0" fontId="0" fillId="2" borderId="11" xfId="0" applyFill="1" applyBorder="1" applyAlignment="1">
      <alignment horizontal="right"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horizontal="right"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horizontal="right" wrapText="1"/>
    </xf>
    <xf numFmtId="0" fontId="0" fillId="4" borderId="13" xfId="0" applyFill="1" applyBorder="1" applyAlignment="1">
      <alignment wrapText="1"/>
    </xf>
    <xf numFmtId="0" fontId="0" fillId="4" borderId="14" xfId="0" applyFill="1" applyBorder="1" applyAlignment="1">
      <alignment horizontal="right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horizontal="right" wrapText="1"/>
    </xf>
    <xf numFmtId="0" fontId="2" fillId="4" borderId="2" xfId="0" applyFont="1" applyFill="1" applyBorder="1"/>
    <xf numFmtId="164" fontId="0" fillId="0" borderId="12" xfId="1" applyNumberFormat="1" applyFont="1" applyFill="1" applyBorder="1" applyProtection="1">
      <protection locked="0"/>
    </xf>
    <xf numFmtId="164" fontId="0" fillId="4" borderId="8" xfId="1" applyNumberFormat="1" applyFont="1" applyFill="1" applyBorder="1"/>
    <xf numFmtId="0" fontId="0" fillId="4" borderId="17" xfId="0" applyFill="1" applyBorder="1" applyAlignment="1">
      <alignment wrapText="1"/>
    </xf>
    <xf numFmtId="0" fontId="0" fillId="4" borderId="18" xfId="0" applyFill="1" applyBorder="1" applyAlignment="1">
      <alignment horizontal="right" wrapText="1"/>
    </xf>
    <xf numFmtId="0" fontId="0" fillId="4" borderId="19" xfId="0" applyFill="1" applyBorder="1" applyAlignment="1">
      <alignment wrapText="1"/>
    </xf>
    <xf numFmtId="0" fontId="0" fillId="4" borderId="20" xfId="0" applyFill="1" applyBorder="1" applyAlignment="1">
      <alignment horizontal="right" wrapText="1"/>
    </xf>
    <xf numFmtId="9" fontId="0" fillId="0" borderId="21" xfId="2" applyFont="1" applyFill="1" applyBorder="1" applyProtection="1">
      <protection locked="0"/>
    </xf>
    <xf numFmtId="164" fontId="0" fillId="0" borderId="22" xfId="1" applyNumberFormat="1" applyFont="1" applyFill="1" applyBorder="1" applyProtection="1">
      <protection locked="0"/>
    </xf>
    <xf numFmtId="164" fontId="0" fillId="0" borderId="12" xfId="0" applyNumberFormat="1" applyFont="1" applyFill="1" applyBorder="1" applyProtection="1">
      <protection locked="0"/>
    </xf>
    <xf numFmtId="1" fontId="2" fillId="2" borderId="10" xfId="0" applyNumberFormat="1" applyFont="1" applyFill="1" applyBorder="1"/>
    <xf numFmtId="0" fontId="0" fillId="2" borderId="10" xfId="0" applyFill="1" applyBorder="1"/>
    <xf numFmtId="0" fontId="2" fillId="4" borderId="9" xfId="0" applyFont="1" applyFill="1" applyBorder="1" applyAlignment="1">
      <alignment wrapText="1"/>
    </xf>
    <xf numFmtId="0" fontId="2" fillId="4" borderId="11" xfId="0" applyFont="1" applyFill="1" applyBorder="1" applyAlignment="1">
      <alignment horizontal="right" wrapText="1"/>
    </xf>
    <xf numFmtId="0" fontId="0" fillId="0" borderId="12" xfId="0" applyFill="1" applyBorder="1" applyProtection="1">
      <protection locked="0"/>
    </xf>
    <xf numFmtId="164" fontId="2" fillId="2" borderId="10" xfId="0" applyNumberFormat="1" applyFont="1" applyFill="1" applyBorder="1" applyAlignment="1">
      <alignment horizontal="left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164" fontId="2" fillId="3" borderId="0" xfId="0" applyNumberFormat="1" applyFont="1" applyFill="1" applyBorder="1"/>
    <xf numFmtId="0" fontId="2" fillId="3" borderId="26" xfId="0" applyFont="1" applyFill="1" applyBorder="1" applyAlignment="1">
      <alignment horizontal="right" wrapText="1"/>
    </xf>
    <xf numFmtId="0" fontId="0" fillId="3" borderId="25" xfId="0" applyFill="1" applyBorder="1" applyAlignment="1">
      <alignment wrapText="1"/>
    </xf>
    <xf numFmtId="0" fontId="0" fillId="3" borderId="0" xfId="0" applyFill="1" applyBorder="1"/>
    <xf numFmtId="0" fontId="0" fillId="3" borderId="26" xfId="0" applyFill="1" applyBorder="1" applyAlignment="1">
      <alignment horizontal="right" wrapText="1"/>
    </xf>
    <xf numFmtId="0" fontId="2" fillId="3" borderId="0" xfId="0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FFF1CD"/>
      <color rgb="FFFFE093"/>
      <color rgb="FFFFD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2447925</xdr:colOff>
      <xdr:row>0</xdr:row>
      <xdr:rowOff>405434</xdr:rowOff>
    </xdr:to>
    <xdr:pic>
      <xdr:nvPicPr>
        <xdr:cNvPr id="2" name="Afbeelding 1" descr="Amessa klein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47625"/>
          <a:ext cx="2438400" cy="357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4"/>
  <sheetViews>
    <sheetView tabSelected="1" workbookViewId="0">
      <selection activeCell="F10" sqref="F10"/>
    </sheetView>
  </sheetViews>
  <sheetFormatPr defaultColWidth="9.109375" defaultRowHeight="14.4" x14ac:dyDescent="0.3"/>
  <cols>
    <col min="1" max="1" width="9.109375" style="5"/>
    <col min="2" max="2" width="47.5546875" style="6" customWidth="1"/>
    <col min="3" max="3" width="12.44140625" style="5" bestFit="1" customWidth="1"/>
    <col min="4" max="4" width="43.6640625" style="7" customWidth="1"/>
    <col min="5" max="16384" width="9.109375" style="5"/>
  </cols>
  <sheetData>
    <row r="1" spans="2:4" ht="36" customHeight="1" x14ac:dyDescent="0.3">
      <c r="D1" s="7" t="s">
        <v>22</v>
      </c>
    </row>
    <row r="2" spans="2:4" ht="30.75" customHeight="1" x14ac:dyDescent="0.4">
      <c r="C2" s="10" t="s">
        <v>23</v>
      </c>
    </row>
    <row r="3" spans="2:4" ht="15" thickBot="1" x14ac:dyDescent="0.35"/>
    <row r="4" spans="2:4" ht="15" thickBot="1" x14ac:dyDescent="0.35">
      <c r="B4" s="1" t="s">
        <v>0</v>
      </c>
      <c r="C4" s="2" t="s">
        <v>1</v>
      </c>
      <c r="D4" s="3" t="s">
        <v>2</v>
      </c>
    </row>
    <row r="5" spans="2:4" ht="15" thickBot="1" x14ac:dyDescent="0.35">
      <c r="B5" s="17" t="s">
        <v>3</v>
      </c>
      <c r="C5" s="25"/>
      <c r="D5" s="18"/>
    </row>
    <row r="6" spans="2:4" ht="15" thickBot="1" x14ac:dyDescent="0.35">
      <c r="B6" s="23" t="s">
        <v>4</v>
      </c>
      <c r="C6" s="26">
        <v>5500</v>
      </c>
      <c r="D6" s="24"/>
    </row>
    <row r="7" spans="2:4" ht="15" thickBot="1" x14ac:dyDescent="0.35">
      <c r="B7" s="19" t="s">
        <v>5</v>
      </c>
      <c r="C7" s="27">
        <f>0.08*(12*C6)</f>
        <v>5280</v>
      </c>
      <c r="D7" s="20"/>
    </row>
    <row r="8" spans="2:4" ht="15" thickBot="1" x14ac:dyDescent="0.35">
      <c r="B8" s="23" t="s">
        <v>6</v>
      </c>
      <c r="C8" s="26">
        <v>5500</v>
      </c>
      <c r="D8" s="24"/>
    </row>
    <row r="9" spans="2:4" ht="15" thickBot="1" x14ac:dyDescent="0.35">
      <c r="B9" s="28" t="s">
        <v>26</v>
      </c>
      <c r="C9" s="26">
        <v>0</v>
      </c>
      <c r="D9" s="29"/>
    </row>
    <row r="10" spans="2:4" ht="15" thickBot="1" x14ac:dyDescent="0.35">
      <c r="B10" s="11" t="s">
        <v>7</v>
      </c>
      <c r="C10" s="12">
        <f>(C6*12)+C7+C8+C9</f>
        <v>76780</v>
      </c>
      <c r="D10" s="13"/>
    </row>
    <row r="11" spans="2:4" ht="15" thickBot="1" x14ac:dyDescent="0.35">
      <c r="B11" s="41"/>
      <c r="C11" s="8"/>
      <c r="D11" s="42"/>
    </row>
    <row r="12" spans="2:4" ht="15" thickBot="1" x14ac:dyDescent="0.35">
      <c r="B12" s="11" t="s">
        <v>8</v>
      </c>
      <c r="C12" s="14"/>
      <c r="D12" s="15"/>
    </row>
    <row r="13" spans="2:4" ht="43.8" thickBot="1" x14ac:dyDescent="0.35">
      <c r="B13" s="30" t="s">
        <v>9</v>
      </c>
      <c r="C13" s="32">
        <v>0.24</v>
      </c>
      <c r="D13" s="31" t="s">
        <v>34</v>
      </c>
    </row>
    <row r="14" spans="2:4" ht="29.4" thickBot="1" x14ac:dyDescent="0.35">
      <c r="B14" s="23" t="s">
        <v>24</v>
      </c>
      <c r="C14" s="26">
        <v>1500</v>
      </c>
      <c r="D14" s="24"/>
    </row>
    <row r="15" spans="2:4" ht="29.4" thickBot="1" x14ac:dyDescent="0.35">
      <c r="B15" s="23" t="s">
        <v>25</v>
      </c>
      <c r="C15" s="33">
        <v>150</v>
      </c>
      <c r="D15" s="24"/>
    </row>
    <row r="16" spans="2:4" ht="29.4" thickBot="1" x14ac:dyDescent="0.35">
      <c r="B16" s="23" t="s">
        <v>27</v>
      </c>
      <c r="C16" s="26">
        <v>100</v>
      </c>
      <c r="D16" s="24"/>
    </row>
    <row r="17" spans="2:4" ht="29.4" thickBot="1" x14ac:dyDescent="0.35">
      <c r="B17" s="23" t="s">
        <v>28</v>
      </c>
      <c r="C17" s="33">
        <v>5000</v>
      </c>
      <c r="D17" s="24" t="s">
        <v>10</v>
      </c>
    </row>
    <row r="18" spans="2:4" s="9" customFormat="1" ht="72.599999999999994" thickBot="1" x14ac:dyDescent="0.35">
      <c r="B18" s="28" t="s">
        <v>29</v>
      </c>
      <c r="C18" s="34">
        <f>C6</f>
        <v>5500</v>
      </c>
      <c r="D18" s="29" t="s">
        <v>11</v>
      </c>
    </row>
    <row r="19" spans="2:4" s="9" customFormat="1" ht="15" thickBot="1" x14ac:dyDescent="0.35">
      <c r="B19" s="11" t="s">
        <v>12</v>
      </c>
      <c r="C19" s="4">
        <f>(C13*C10)+C14+(12*C15)+(12*C16)+C17</f>
        <v>27927.200000000001</v>
      </c>
      <c r="D19" s="16"/>
    </row>
    <row r="20" spans="2:4" s="9" customFormat="1" ht="15" thickBot="1" x14ac:dyDescent="0.35">
      <c r="B20" s="43"/>
      <c r="C20" s="44"/>
      <c r="D20" s="45"/>
    </row>
    <row r="21" spans="2:4" s="9" customFormat="1" ht="15" thickBot="1" x14ac:dyDescent="0.35">
      <c r="B21" s="11" t="s">
        <v>13</v>
      </c>
      <c r="C21" s="4">
        <f>C19+C10+C18</f>
        <v>110207.2</v>
      </c>
      <c r="D21" s="16"/>
    </row>
    <row r="22" spans="2:4" ht="15" thickBot="1" x14ac:dyDescent="0.35">
      <c r="B22" s="46"/>
      <c r="C22" s="47"/>
      <c r="D22" s="48"/>
    </row>
    <row r="23" spans="2:4" ht="15" thickBot="1" x14ac:dyDescent="0.35">
      <c r="B23" s="11" t="s">
        <v>14</v>
      </c>
      <c r="C23" s="36"/>
      <c r="D23" s="13"/>
    </row>
    <row r="24" spans="2:4" ht="15" thickBot="1" x14ac:dyDescent="0.35">
      <c r="B24" s="30" t="s">
        <v>15</v>
      </c>
      <c r="C24" s="39">
        <v>260</v>
      </c>
      <c r="D24" s="31"/>
    </row>
    <row r="25" spans="2:4" ht="15" thickBot="1" x14ac:dyDescent="0.35">
      <c r="B25" s="19" t="s">
        <v>16</v>
      </c>
      <c r="C25" s="39">
        <v>6</v>
      </c>
      <c r="D25" s="20"/>
    </row>
    <row r="26" spans="2:4" ht="15" thickBot="1" x14ac:dyDescent="0.35">
      <c r="B26" s="19" t="s">
        <v>33</v>
      </c>
      <c r="C26" s="39">
        <v>38</v>
      </c>
      <c r="D26" s="20"/>
    </row>
    <row r="27" spans="2:4" ht="15" thickBot="1" x14ac:dyDescent="0.35">
      <c r="B27" s="19" t="s">
        <v>30</v>
      </c>
      <c r="C27" s="39">
        <v>25</v>
      </c>
      <c r="D27" s="20"/>
    </row>
    <row r="28" spans="2:4" ht="15" thickBot="1" x14ac:dyDescent="0.35">
      <c r="B28" s="19" t="s">
        <v>32</v>
      </c>
      <c r="C28" s="39">
        <v>0</v>
      </c>
      <c r="D28" s="20"/>
    </row>
    <row r="29" spans="2:4" ht="15" thickBot="1" x14ac:dyDescent="0.35">
      <c r="B29" s="19" t="s">
        <v>31</v>
      </c>
      <c r="C29" s="39">
        <v>8</v>
      </c>
      <c r="D29" s="20"/>
    </row>
    <row r="30" spans="2:4" ht="15" thickBot="1" x14ac:dyDescent="0.35">
      <c r="B30" s="19" t="s">
        <v>17</v>
      </c>
      <c r="C30" s="39">
        <v>4</v>
      </c>
      <c r="D30" s="20"/>
    </row>
    <row r="31" spans="2:4" ht="15" thickBot="1" x14ac:dyDescent="0.35">
      <c r="B31" s="21" t="s">
        <v>18</v>
      </c>
      <c r="C31" s="39">
        <v>10</v>
      </c>
      <c r="D31" s="22" t="s">
        <v>19</v>
      </c>
    </row>
    <row r="32" spans="2:4" s="9" customFormat="1" ht="15" thickBot="1" x14ac:dyDescent="0.35">
      <c r="B32" s="11" t="s">
        <v>14</v>
      </c>
      <c r="C32" s="35">
        <f>((((C24-C25-C27-C28-C29)*8)*38)/40)*(100-C30-C31)/100</f>
        <v>1444.4560000000001</v>
      </c>
      <c r="D32" s="16"/>
    </row>
    <row r="33" spans="2:4" s="9" customFormat="1" ht="15" thickBot="1" x14ac:dyDescent="0.35">
      <c r="B33" s="43"/>
      <c r="C33" s="49"/>
      <c r="D33" s="45"/>
    </row>
    <row r="34" spans="2:4" s="9" customFormat="1" ht="29.4" thickBot="1" x14ac:dyDescent="0.35">
      <c r="B34" s="37" t="s">
        <v>20</v>
      </c>
      <c r="C34" s="40">
        <f>C21/C32</f>
        <v>76.29668193423683</v>
      </c>
      <c r="D34" s="38" t="s">
        <v>21</v>
      </c>
    </row>
  </sheetData>
  <sheetProtection password="EB57" sheet="1" objects="1" scenarios="1"/>
  <pageMargins left="0.51181102362204722" right="0.51181102362204722" top="0.74803149606299213" bottom="0.74803149606299213" header="0.31496062992125984" footer="0.31496062992125984"/>
  <pageSetup paperSize="9" scale="8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Kostprijscalculatie ZP'er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Assema</dc:creator>
  <cp:lastModifiedBy>hugo</cp:lastModifiedBy>
  <cp:lastPrinted>2014-01-12T19:24:31Z</cp:lastPrinted>
  <dcterms:created xsi:type="dcterms:W3CDTF">2014-01-12T13:37:02Z</dcterms:created>
  <dcterms:modified xsi:type="dcterms:W3CDTF">2014-01-13T10:41:58Z</dcterms:modified>
</cp:coreProperties>
</file>